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<sst xmlns="http://schemas.openxmlformats.org/spreadsheetml/2006/main" count="146" uniqueCount="125">
  <si>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</si>
  <si>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</si>
  <si>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</si>
  <si>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</si>
  <si>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</si>
  <si>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</si>
  <si>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</si>
  <si>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</si>
  <si>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</si>
  <si>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</si>
  <si>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</si>
  <si>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</si>
  <si>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</si>
  <si>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</si>
  <si>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</si>
  <si>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</si>
  <si>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</si>
  <si>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</si>
  <si>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</si>
  <si>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</si>
  <si>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</si>
  <si>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</si>
  <si>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</si>
  <si>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</si>
  <si>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</si>
  <si>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</si>
  <si>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</si>
  <si>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</si>
  <si>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</si>
  <si>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</si>
  <si>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</si>
  <si>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</si>
  <si>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</si>
  <si>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</si>
  <si>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</si>
  <si>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</si>
  <si>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</si>
  <si>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</si>
  <si>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</si>
  <si>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</si>
  <si>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</si>
  <si>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</si>
  <si>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</si>
  <si>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</si>
  <si>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</si>
  <si>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</si>
  <si>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</si>
  <si>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</si>
  <si>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</si>
  <si>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</si>
  <si>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</si>
  <si>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</si>
  <si>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</si>
  <si>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</si>
  <si>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</si>
  <si>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</si>
  <si>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</si>
  <si>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</si>
  <si>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</si>
  <si>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</si>
  <si>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</si>
  <si>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</si>
  <si>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</si>
  <si>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</si>
  <si>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</si>
  <si>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</si>
  <si>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</si>
  <si>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</si>
  <si>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</si>
  <si>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</si>
  <si>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</si>
  <si>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</si>
  <si>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</si>
  <si>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</si>
  <si>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</si>
  <si>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</si>
  <si>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</si>
  <si>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</si>
  <si>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</si>
  <si>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</si>
  <si>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</si>
  <si>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</si>
  <si>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</si>
  <si>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</si>
  <si>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</si>
  <si>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</si>
  <si>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</si>
  <si>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</si>
  <si>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</si>
  <si>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</si>
  <si>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</si>
  <si>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</si>
  <si>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</si>
  <si>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</si>
  <si>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</si>
  <si>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</si>
  <si>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</si>
  <si>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</si>
  <si>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</si>
  <si>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</si>
  <si>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</si>
  <si>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</si>
  <si>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</si>
  <si>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</si>
  <si>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</si>
  <si>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</si>
  <si>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</si>
  <si>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</si>
  <si>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</si>
  <si>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</si>
  <si>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</si>
  <si>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</si>
  <si>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</si>
  <si>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</si>
  <si>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</si>
  <si>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</si>
  <si>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Київський окружний адміністративний суд</t>
  </si>
  <si>
    <t>01133, м. Київ, бульвар Лесі Українки, 26</t>
  </si>
  <si>
    <t>три квартали 2018 року</t>
  </si>
  <si>
    <t>О.В. Басай</t>
  </si>
  <si>
    <t>І.І. Кондратюк</t>
  </si>
  <si>
    <t>207-80-59</t>
  </si>
  <si>
    <t>207-80-90</t>
  </si>
  <si>
    <t>inbox@adm.ko.court.gov.ua</t>
  </si>
  <si>
    <t>4 жовтня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</si>
</sst>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&amp;L093CF545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5661</v>
      </c>
      <c r="E1" s="70">
        <v>5661</v>
      </c>
      <c r="F1" s="70">
        <v>5661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5562</v>
      </c>
      <c r="D38" s="86">
        <f aca="true" t="shared" si="3" ref="D38:K38">SUM(D39,D46,D47,D48)</f>
        <v>15191256.6699998</v>
      </c>
      <c r="E38" s="74">
        <f t="shared" si="3"/>
        <v>3141</v>
      </c>
      <c r="F38" s="86">
        <f t="shared" si="3"/>
        <v>13824733.29999996</v>
      </c>
      <c r="G38" s="74">
        <f t="shared" si="3"/>
        <v>192</v>
      </c>
      <c r="H38" s="86">
        <f t="shared" si="3"/>
        <v>984470.9099999999</v>
      </c>
      <c r="I38" s="74">
        <f t="shared" si="3"/>
        <v>17</v>
      </c>
      <c r="J38" s="86">
        <f t="shared" si="3"/>
        <v>266090.46</v>
      </c>
      <c r="K38" s="74">
        <f t="shared" si="3"/>
        <v>1590</v>
      </c>
      <c r="L38" s="86">
        <f>SUM(L39,L46,L47,L48)</f>
        <v>1191565.52000003</v>
      </c>
    </row>
    <row r="39" spans="1:12" ht="21" customHeight="1">
      <c r="A39" s="61">
        <v>34</v>
      </c>
      <c r="B39" s="64" t="s">
        <v>86</v>
      </c>
      <c r="C39" s="75">
        <f>SUM(C40,C43)</f>
        <v>5557</v>
      </c>
      <c r="D39" s="87">
        <f>SUM(D40,D43)</f>
        <v>14261449.2699998</v>
      </c>
      <c r="E39" s="75">
        <f aca="true" t="shared" si="4" ref="E39:L39">SUM(E40,E43)</f>
        <v>3137</v>
      </c>
      <c r="F39" s="87">
        <f t="shared" si="4"/>
        <v>13806622.29999996</v>
      </c>
      <c r="G39" s="75">
        <f t="shared" si="4"/>
        <v>192</v>
      </c>
      <c r="H39" s="87">
        <f t="shared" si="4"/>
        <v>984470.9099999999</v>
      </c>
      <c r="I39" s="75">
        <f t="shared" si="4"/>
        <v>17</v>
      </c>
      <c r="J39" s="87">
        <f t="shared" si="4"/>
        <v>266090.46</v>
      </c>
      <c r="K39" s="75">
        <f t="shared" si="4"/>
        <v>1590</v>
      </c>
      <c r="L39" s="87">
        <f t="shared" si="4"/>
        <v>1191565.52000003</v>
      </c>
    </row>
    <row r="40" spans="1:12" ht="19.5" customHeight="1">
      <c r="A40" s="61">
        <v>35</v>
      </c>
      <c r="B40" s="64" t="s">
        <v>87</v>
      </c>
      <c r="C40" s="76">
        <v>1160</v>
      </c>
      <c r="D40" s="88">
        <v>9637215.66999999</v>
      </c>
      <c r="E40" s="77">
        <v>847</v>
      </c>
      <c r="F40" s="89">
        <v>9034074.63</v>
      </c>
      <c r="G40" s="76">
        <v>33</v>
      </c>
      <c r="H40" s="88">
        <v>564671.74</v>
      </c>
      <c r="I40" s="78">
        <v>6</v>
      </c>
      <c r="J40" s="93">
        <v>253246.06</v>
      </c>
      <c r="K40" s="77">
        <v>107</v>
      </c>
      <c r="L40" s="89">
        <v>119212.32</v>
      </c>
    </row>
    <row r="41" spans="1:12" ht="16.5" customHeight="1">
      <c r="A41" s="61">
        <v>36</v>
      </c>
      <c r="B41" s="65" t="s">
        <v>88</v>
      </c>
      <c r="C41" s="76">
        <v>805</v>
      </c>
      <c r="D41" s="88">
        <v>9235739.59</v>
      </c>
      <c r="E41" s="77">
        <v>661</v>
      </c>
      <c r="F41" s="89">
        <v>8726694.43</v>
      </c>
      <c r="G41" s="76">
        <v>27</v>
      </c>
      <c r="H41" s="88">
        <v>549200.89</v>
      </c>
      <c r="I41" s="78">
        <v>5</v>
      </c>
      <c r="J41" s="93">
        <v>251938.39</v>
      </c>
      <c r="K41" s="77">
        <v>2</v>
      </c>
      <c r="L41" s="89">
        <v>3524</v>
      </c>
    </row>
    <row r="42" spans="1:12" ht="16.5" customHeight="1">
      <c r="A42" s="61">
        <v>37</v>
      </c>
      <c r="B42" s="65" t="s">
        <v>77</v>
      </c>
      <c r="C42" s="76">
        <v>355</v>
      </c>
      <c r="D42" s="88">
        <v>401476.079999998</v>
      </c>
      <c r="E42" s="77">
        <v>186</v>
      </c>
      <c r="F42" s="89">
        <v>307380.199999999</v>
      </c>
      <c r="G42" s="76">
        <v>6</v>
      </c>
      <c r="H42" s="88">
        <v>15470.85</v>
      </c>
      <c r="I42" s="78">
        <v>1</v>
      </c>
      <c r="J42" s="93">
        <v>1307.67</v>
      </c>
      <c r="K42" s="77">
        <v>105</v>
      </c>
      <c r="L42" s="89">
        <v>115688.32</v>
      </c>
    </row>
    <row r="43" spans="1:12" ht="21" customHeight="1">
      <c r="A43" s="61">
        <v>38</v>
      </c>
      <c r="B43" s="64" t="s">
        <v>89</v>
      </c>
      <c r="C43" s="76">
        <v>4397</v>
      </c>
      <c r="D43" s="88">
        <v>4624233.59999981</v>
      </c>
      <c r="E43" s="77">
        <v>2290</v>
      </c>
      <c r="F43" s="89">
        <v>4772547.66999996</v>
      </c>
      <c r="G43" s="76">
        <v>159</v>
      </c>
      <c r="H43" s="88">
        <v>419799.17</v>
      </c>
      <c r="I43" s="78">
        <v>11</v>
      </c>
      <c r="J43" s="93">
        <v>12844.4</v>
      </c>
      <c r="K43" s="77">
        <v>1483</v>
      </c>
      <c r="L43" s="89">
        <v>1072353.20000003</v>
      </c>
    </row>
    <row r="44" spans="1:12" ht="30" customHeight="1">
      <c r="A44" s="61">
        <v>39</v>
      </c>
      <c r="B44" s="65" t="s">
        <v>90</v>
      </c>
      <c r="C44" s="76">
        <v>1255</v>
      </c>
      <c r="D44" s="88">
        <v>2535984</v>
      </c>
      <c r="E44" s="77">
        <v>964</v>
      </c>
      <c r="F44" s="89">
        <v>3649418.74</v>
      </c>
      <c r="G44" s="76">
        <v>114</v>
      </c>
      <c r="H44" s="88">
        <v>375252.77</v>
      </c>
      <c r="I44" s="78">
        <v>3</v>
      </c>
      <c r="J44" s="93">
        <v>4581.2</v>
      </c>
      <c r="K44" s="77">
        <v>1</v>
      </c>
      <c r="L44" s="89">
        <v>1762</v>
      </c>
    </row>
    <row r="45" spans="1:12" ht="21" customHeight="1">
      <c r="A45" s="61">
        <v>40</v>
      </c>
      <c r="B45" s="65" t="s">
        <v>80</v>
      </c>
      <c r="C45" s="76">
        <v>3142</v>
      </c>
      <c r="D45" s="88">
        <v>2088249.60000008</v>
      </c>
      <c r="E45" s="77">
        <v>1326</v>
      </c>
      <c r="F45" s="89">
        <v>1123128.93000001</v>
      </c>
      <c r="G45" s="76">
        <v>45</v>
      </c>
      <c r="H45" s="88">
        <v>44546.4</v>
      </c>
      <c r="I45" s="78">
        <v>8</v>
      </c>
      <c r="J45" s="93">
        <v>8263.2</v>
      </c>
      <c r="K45" s="77">
        <v>1482</v>
      </c>
      <c r="L45" s="89">
        <v>1070591.20000003</v>
      </c>
    </row>
    <row r="46" spans="1:12" ht="45" customHeight="1">
      <c r="A46" s="61">
        <v>41</v>
      </c>
      <c r="B46" s="64" t="s">
        <v>91</v>
      </c>
      <c r="C46" s="76">
        <v>5</v>
      </c>
      <c r="D46" s="88">
        <v>929807.4</v>
      </c>
      <c r="E46" s="77">
        <v>4</v>
      </c>
      <c r="F46" s="89">
        <v>18111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8</v>
      </c>
      <c r="D49" s="86">
        <f aca="true" t="shared" si="5" ref="D49:L49">SUM(D50:D53)</f>
        <v>391.14</v>
      </c>
      <c r="E49" s="74">
        <f t="shared" si="5"/>
        <v>8</v>
      </c>
      <c r="F49" s="86">
        <f t="shared" si="5"/>
        <v>572.47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8</v>
      </c>
      <c r="D50" s="87">
        <v>391.14</v>
      </c>
      <c r="E50" s="79">
        <v>8</v>
      </c>
      <c r="F50" s="90">
        <v>572.47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5</v>
      </c>
      <c r="D54" s="86">
        <v>1409.6</v>
      </c>
      <c r="E54" s="80">
        <v>0</v>
      </c>
      <c r="F54" s="91">
        <v>0</v>
      </c>
      <c r="G54" s="74">
        <v>0</v>
      </c>
      <c r="H54" s="92">
        <v>0</v>
      </c>
      <c r="I54" s="81">
        <v>5</v>
      </c>
      <c r="J54" s="94">
        <v>8006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5575</v>
      </c>
      <c r="D55" s="86">
        <f aca="true" t="shared" si="6" ref="D55:L55">SUM(D6,D27,D38,D49,D54)</f>
        <v>15193057.4099998</v>
      </c>
      <c r="E55" s="74">
        <f t="shared" si="6"/>
        <v>3149</v>
      </c>
      <c r="F55" s="86">
        <f t="shared" si="6"/>
        <v>13825305.76999996</v>
      </c>
      <c r="G55" s="74">
        <f t="shared" si="6"/>
        <v>192</v>
      </c>
      <c r="H55" s="86">
        <f t="shared" si="6"/>
        <v>984470.9099999999</v>
      </c>
      <c r="I55" s="74">
        <f t="shared" si="6"/>
        <v>22</v>
      </c>
      <c r="J55" s="86">
        <f t="shared" si="6"/>
        <v>274096.46</v>
      </c>
      <c r="K55" s="74">
        <f t="shared" si="6"/>
        <v>1590</v>
      </c>
      <c r="L55" s="86">
        <f t="shared" si="6"/>
        <v>1191565.52000003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&amp;L093CF545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1585</v>
      </c>
      <c r="F4" s="84">
        <f>SUM(F5:F24)</f>
        <v>1184517.5199999944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60</v>
      </c>
      <c r="F5" s="85">
        <v>48191.3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1</v>
      </c>
      <c r="F9" s="85">
        <v>704.8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</v>
      </c>
      <c r="F11" s="85">
        <v>2114.4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5</v>
      </c>
      <c r="F12" s="85">
        <v>5985.13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768</v>
      </c>
      <c r="F13" s="85">
        <v>577716.669999998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569</v>
      </c>
      <c r="F14" s="85">
        <v>413848.009999996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2</v>
      </c>
      <c r="F15" s="85">
        <v>1409.6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1409.6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171</v>
      </c>
      <c r="F17" s="85">
        <v>130318.81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1</v>
      </c>
      <c r="F18" s="85">
        <v>704.8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1</v>
      </c>
      <c r="F21" s="85">
        <v>704.8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2</v>
      </c>
      <c r="F22" s="85">
        <v>1409.6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&amp;L093CF545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Кондратюк И.И.</cp:lastModifiedBy>
  <cp:lastPrinted>2018-03-15T06:41:01Z</cp:lastPrinted>
  <dcterms:created xsi:type="dcterms:W3CDTF">1996-10-08T23:32:33Z</dcterms:created>
  <dcterms:modified xsi:type="dcterms:W3CDTF">2018-10-10T13:14:41Z</dcterms:modified>
  <cp:category/>
  <cp:version/>
  <cp:contentType/>
  <cp:contentStatus/>
</cp:coreProperties>
</file>